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2018" sheetId="8" r:id="rId1"/>
    <sheet name="2019" sheetId="9" r:id="rId2"/>
  </sheets>
  <definedNames>
    <definedName name="_xlnm._FilterDatabase" localSheetId="1" hidden="1">'2019'!$A$3:$Y$35</definedName>
    <definedName name="_xlnm._FilterDatabase" localSheetId="0" hidden="1">'2018'!$B$3:$Y$35</definedName>
    <definedName name="_xlnm.Print_Titles" localSheetId="1">'2019'!$1:$3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D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2019年学费较2018年下降15%。</t>
        </r>
      </text>
    </comment>
  </commentList>
</comments>
</file>

<file path=xl/sharedStrings.xml><?xml version="1.0" encoding="utf-8"?>
<sst xmlns="http://schemas.openxmlformats.org/spreadsheetml/2006/main" count="169" uniqueCount="63">
  <si>
    <t>湘潭大学兴湘学院2018年招生计划</t>
  </si>
  <si>
    <t>序号</t>
  </si>
  <si>
    <t>省份</t>
  </si>
  <si>
    <t>科类</t>
  </si>
  <si>
    <r>
      <rPr>
        <sz val="11"/>
        <rFont val="宋体"/>
        <charset val="134"/>
      </rPr>
      <t>学费标准 元</t>
    </r>
    <r>
      <rPr>
        <sz val="11"/>
        <rFont val="宋体"/>
        <charset val="134"/>
      </rPr>
      <t>/年</t>
    </r>
  </si>
  <si>
    <t>湖南</t>
  </si>
  <si>
    <t>江苏</t>
  </si>
  <si>
    <t>浙江</t>
  </si>
  <si>
    <t>安徽</t>
  </si>
  <si>
    <t>福建</t>
  </si>
  <si>
    <t>江西</t>
  </si>
  <si>
    <t>山东</t>
  </si>
  <si>
    <t>河南</t>
  </si>
  <si>
    <t>广东</t>
  </si>
  <si>
    <t>广西</t>
  </si>
  <si>
    <t>海南</t>
  </si>
  <si>
    <t>重庆</t>
  </si>
  <si>
    <t>贵州</t>
  </si>
  <si>
    <t>云南</t>
  </si>
  <si>
    <t>陕西</t>
  </si>
  <si>
    <t>新疆</t>
  </si>
  <si>
    <t>外省
小计</t>
  </si>
  <si>
    <t>预留
计划</t>
  </si>
  <si>
    <t>合计</t>
  </si>
  <si>
    <t>专业</t>
  </si>
  <si>
    <t>文</t>
  </si>
  <si>
    <t>理</t>
  </si>
  <si>
    <t>小计</t>
  </si>
  <si>
    <t>英语</t>
  </si>
  <si>
    <t>文理</t>
  </si>
  <si>
    <t>德语</t>
  </si>
  <si>
    <t>日语</t>
  </si>
  <si>
    <t>汉语言文学</t>
  </si>
  <si>
    <t>广告学</t>
  </si>
  <si>
    <t>法学</t>
  </si>
  <si>
    <t>国际经济与贸易</t>
  </si>
  <si>
    <t>金融学</t>
  </si>
  <si>
    <t>工商管理</t>
  </si>
  <si>
    <t>会计学</t>
  </si>
  <si>
    <t>财务管理</t>
  </si>
  <si>
    <t>电子商务</t>
  </si>
  <si>
    <t>旅游管理</t>
  </si>
  <si>
    <t>人力资源管理</t>
  </si>
  <si>
    <t>动画</t>
  </si>
  <si>
    <t>艺术
（文理）</t>
  </si>
  <si>
    <t>计算机科学与技术</t>
  </si>
  <si>
    <t>电子信息工程</t>
  </si>
  <si>
    <t>通信工程</t>
  </si>
  <si>
    <t>自动化</t>
  </si>
  <si>
    <t>土木工程</t>
  </si>
  <si>
    <t>材料成型及控制工程</t>
  </si>
  <si>
    <t>机械设计制造及其自动化</t>
  </si>
  <si>
    <t>高分子材料与工程</t>
  </si>
  <si>
    <t>化学工程与工艺</t>
  </si>
  <si>
    <t>制药工程</t>
  </si>
  <si>
    <t>总计</t>
  </si>
  <si>
    <t>备注：</t>
  </si>
  <si>
    <t xml:space="preserve">      1.表中各专业招生人数如有变动，以各省教育行政主管部门公布的为准；学费标准如有变动，以湖南省物价部门核定的标准为准。</t>
  </si>
  <si>
    <t xml:space="preserve">      2.表中所有专业学制为四年，层次为本科。</t>
  </si>
  <si>
    <t xml:space="preserve">      3.外语类专业要求考生的外语应试语种为英语或对应专业语种，其他专业原则上限招英语语种考生，考生进校后均以英语为第一外语安排教学。</t>
  </si>
  <si>
    <t>湘潭大学兴湘学院2019年招生计划</t>
  </si>
  <si>
    <t>行政管理</t>
  </si>
  <si>
    <t xml:space="preserve">      4.报考英语专业考生的英语单科成绩须在110分以上（含110分）。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</si>
</sst>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8"/>
      <name val="黑体"/>
      <charset val="134"/>
    </font>
    <font>
      <sz val="10"/>
      <color rgb="FFFF0000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2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12" applyNumberFormat="0" applyFon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6" borderId="11" applyNumberFormat="0" applyAlignment="0" applyProtection="0">
      <alignment vertical="center"/>
    </xf>
    <xf numFmtId="0" fontId="26" fillId="16" borderId="15" applyNumberFormat="0" applyAlignment="0" applyProtection="0">
      <alignment vertical="center"/>
    </xf>
    <xf numFmtId="0" fontId="9" fillId="8" borderId="9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5013</xdr:colOff>
      <xdr:row>1</xdr:row>
      <xdr:rowOff>5014</xdr:rowOff>
    </xdr:from>
    <xdr:to>
      <xdr:col>2</xdr:col>
      <xdr:colOff>0</xdr:colOff>
      <xdr:row>2</xdr:row>
      <xdr:rowOff>226093</xdr:rowOff>
    </xdr:to>
    <xdr:cxnSp>
      <xdr:nvCxnSpPr>
        <xdr:cNvPr id="2" name="直接连接符 1"/>
        <xdr:cNvCxnSpPr/>
      </xdr:nvCxnSpPr>
      <xdr:spPr>
        <a:xfrm>
          <a:off x="442595" y="385445"/>
          <a:ext cx="852805" cy="443230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5013</xdr:colOff>
      <xdr:row>1</xdr:row>
      <xdr:rowOff>5014</xdr:rowOff>
    </xdr:from>
    <xdr:to>
      <xdr:col>2</xdr:col>
      <xdr:colOff>0</xdr:colOff>
      <xdr:row>2</xdr:row>
      <xdr:rowOff>226093</xdr:rowOff>
    </xdr:to>
    <xdr:cxnSp>
      <xdr:nvCxnSpPr>
        <xdr:cNvPr id="2" name="直接连接符 1"/>
        <xdr:cNvCxnSpPr/>
      </xdr:nvCxnSpPr>
      <xdr:spPr>
        <a:xfrm>
          <a:off x="337820" y="385445"/>
          <a:ext cx="767080" cy="443230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5"/>
  <sheetViews>
    <sheetView workbookViewId="0">
      <pane xSplit="4" ySplit="3" topLeftCell="E4" activePane="bottomRight" state="frozen"/>
      <selection/>
      <selection pane="topRight"/>
      <selection pane="bottomLeft"/>
      <selection pane="bottomRight" activeCell="A11" sqref="$A11:$XFD11"/>
    </sheetView>
  </sheetViews>
  <sheetFormatPr defaultColWidth="9" defaultRowHeight="13.5"/>
  <cols>
    <col min="1" max="1" width="5.75" style="3" customWidth="1"/>
    <col min="2" max="2" width="11.25" style="4" customWidth="1"/>
    <col min="3" max="3" width="6.875" style="3" customWidth="1"/>
    <col min="4" max="4" width="9.375" style="3" customWidth="1"/>
    <col min="5" max="5" width="5.375" style="3" customWidth="1"/>
    <col min="6" max="6" width="4.25" style="3" customWidth="1"/>
    <col min="7" max="7" width="5.375" style="3" customWidth="1"/>
    <col min="8" max="24" width="5.75" style="3" customWidth="1"/>
    <col min="25" max="25" width="5.25" style="3" customWidth="1"/>
    <col min="26" max="16384" width="9" style="3"/>
  </cols>
  <sheetData>
    <row r="1" ht="30" customHeight="1" spans="2:25"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17.45" customHeight="1" spans="1:25">
      <c r="A2" s="7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12"/>
      <c r="G2" s="13"/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15</v>
      </c>
      <c r="R2" s="14" t="s">
        <v>16</v>
      </c>
      <c r="S2" s="14" t="s">
        <v>17</v>
      </c>
      <c r="T2" s="14" t="s">
        <v>18</v>
      </c>
      <c r="U2" s="14" t="s">
        <v>19</v>
      </c>
      <c r="V2" s="14" t="s">
        <v>20</v>
      </c>
      <c r="W2" s="23" t="s">
        <v>21</v>
      </c>
      <c r="X2" s="33" t="s">
        <v>22</v>
      </c>
      <c r="Y2" s="36" t="s">
        <v>23</v>
      </c>
    </row>
    <row r="3" ht="24" customHeight="1" spans="1:25">
      <c r="A3" s="15"/>
      <c r="B3" s="16" t="s">
        <v>24</v>
      </c>
      <c r="C3" s="9"/>
      <c r="D3" s="17"/>
      <c r="E3" s="9" t="s">
        <v>25</v>
      </c>
      <c r="F3" s="9" t="s">
        <v>26</v>
      </c>
      <c r="G3" s="18" t="s">
        <v>27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23"/>
      <c r="X3" s="34"/>
      <c r="Y3" s="36"/>
    </row>
    <row r="4" s="1" customFormat="1" ht="22.15" customHeight="1" spans="1:25">
      <c r="A4" s="19">
        <v>1</v>
      </c>
      <c r="B4" s="20" t="s">
        <v>28</v>
      </c>
      <c r="C4" s="19" t="s">
        <v>29</v>
      </c>
      <c r="D4" s="19">
        <v>10800</v>
      </c>
      <c r="E4" s="19">
        <v>39</v>
      </c>
      <c r="F4" s="19">
        <v>19</v>
      </c>
      <c r="G4" s="19">
        <f>F4+E4</f>
        <v>58</v>
      </c>
      <c r="H4" s="19"/>
      <c r="I4" s="19"/>
      <c r="J4" s="19"/>
      <c r="K4" s="19"/>
      <c r="L4" s="19"/>
      <c r="M4" s="19"/>
      <c r="N4" s="19"/>
      <c r="O4" s="19">
        <v>2</v>
      </c>
      <c r="P4" s="19"/>
      <c r="Q4" s="19"/>
      <c r="R4" s="19">
        <v>3</v>
      </c>
      <c r="S4" s="19">
        <v>2</v>
      </c>
      <c r="T4" s="19">
        <v>2</v>
      </c>
      <c r="U4" s="19">
        <v>3</v>
      </c>
      <c r="V4" s="19"/>
      <c r="W4" s="19">
        <f>SUM(H4:V4)</f>
        <v>12</v>
      </c>
      <c r="X4" s="19"/>
      <c r="Y4" s="37">
        <f t="shared" ref="Y4:Y28" si="0">X4+W4+G4</f>
        <v>70</v>
      </c>
    </row>
    <row r="5" s="1" customFormat="1" ht="22.15" customHeight="1" spans="1:25">
      <c r="A5" s="19">
        <f>A4+1</f>
        <v>2</v>
      </c>
      <c r="B5" s="20" t="s">
        <v>30</v>
      </c>
      <c r="C5" s="19" t="s">
        <v>29</v>
      </c>
      <c r="D5" s="19">
        <v>10800</v>
      </c>
      <c r="E5" s="19">
        <v>20</v>
      </c>
      <c r="F5" s="19">
        <v>15</v>
      </c>
      <c r="G5" s="19">
        <f t="shared" ref="G5:G28" si="1">F5+E5</f>
        <v>35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37">
        <f t="shared" si="0"/>
        <v>35</v>
      </c>
    </row>
    <row r="6" s="1" customFormat="1" ht="22.15" customHeight="1" spans="1:25">
      <c r="A6" s="19">
        <f t="shared" ref="A6:A28" si="2">A5+1</f>
        <v>3</v>
      </c>
      <c r="B6" s="20" t="s">
        <v>31</v>
      </c>
      <c r="C6" s="19" t="s">
        <v>29</v>
      </c>
      <c r="D6" s="19">
        <v>10800</v>
      </c>
      <c r="E6" s="19">
        <v>20</v>
      </c>
      <c r="F6" s="19">
        <v>15</v>
      </c>
      <c r="G6" s="19">
        <f t="shared" si="1"/>
        <v>35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37">
        <f t="shared" si="0"/>
        <v>35</v>
      </c>
    </row>
    <row r="7" s="1" customFormat="1" ht="22.15" customHeight="1" spans="1:25">
      <c r="A7" s="19">
        <f t="shared" si="2"/>
        <v>4</v>
      </c>
      <c r="B7" s="20" t="s">
        <v>32</v>
      </c>
      <c r="C7" s="19" t="s">
        <v>29</v>
      </c>
      <c r="D7" s="19">
        <v>12420</v>
      </c>
      <c r="E7" s="19">
        <v>69</v>
      </c>
      <c r="F7" s="19">
        <v>20</v>
      </c>
      <c r="G7" s="19">
        <f t="shared" si="1"/>
        <v>89</v>
      </c>
      <c r="H7" s="19"/>
      <c r="I7" s="19"/>
      <c r="J7" s="19">
        <v>2</v>
      </c>
      <c r="K7" s="19"/>
      <c r="L7" s="19"/>
      <c r="M7" s="19">
        <v>2</v>
      </c>
      <c r="N7" s="19">
        <v>2</v>
      </c>
      <c r="O7" s="19"/>
      <c r="P7" s="19">
        <v>2</v>
      </c>
      <c r="Q7" s="19">
        <v>2</v>
      </c>
      <c r="R7" s="19"/>
      <c r="S7" s="19"/>
      <c r="T7" s="19">
        <v>2</v>
      </c>
      <c r="U7" s="19"/>
      <c r="V7" s="19">
        <v>2</v>
      </c>
      <c r="W7" s="19">
        <f>SUM(H7:V7)</f>
        <v>14</v>
      </c>
      <c r="X7" s="19">
        <v>7</v>
      </c>
      <c r="Y7" s="38">
        <f t="shared" si="0"/>
        <v>110</v>
      </c>
    </row>
    <row r="8" s="1" customFormat="1" ht="22.15" customHeight="1" spans="1:25">
      <c r="A8" s="19">
        <f t="shared" si="2"/>
        <v>5</v>
      </c>
      <c r="B8" s="20" t="s">
        <v>33</v>
      </c>
      <c r="C8" s="19" t="s">
        <v>29</v>
      </c>
      <c r="D8" s="19">
        <v>14000</v>
      </c>
      <c r="E8" s="19">
        <v>20</v>
      </c>
      <c r="F8" s="19">
        <v>9</v>
      </c>
      <c r="G8" s="19">
        <f t="shared" si="1"/>
        <v>29</v>
      </c>
      <c r="H8" s="19">
        <v>2</v>
      </c>
      <c r="I8" s="19"/>
      <c r="J8" s="19">
        <v>2</v>
      </c>
      <c r="K8" s="19">
        <v>2</v>
      </c>
      <c r="L8" s="19"/>
      <c r="M8" s="19">
        <v>2</v>
      </c>
      <c r="N8" s="19"/>
      <c r="O8" s="19">
        <v>2</v>
      </c>
      <c r="P8" s="19"/>
      <c r="Q8" s="19">
        <v>2</v>
      </c>
      <c r="R8" s="19"/>
      <c r="S8" s="19"/>
      <c r="T8" s="19">
        <v>2</v>
      </c>
      <c r="U8" s="19">
        <v>2</v>
      </c>
      <c r="V8" s="19"/>
      <c r="W8" s="19">
        <f>SUM(H8:V8)</f>
        <v>16</v>
      </c>
      <c r="X8" s="19"/>
      <c r="Y8" s="37">
        <f t="shared" si="0"/>
        <v>45</v>
      </c>
    </row>
    <row r="9" s="1" customFormat="1" ht="22.15" customHeight="1" spans="1:25">
      <c r="A9" s="19">
        <f t="shared" si="2"/>
        <v>6</v>
      </c>
      <c r="B9" s="20" t="s">
        <v>34</v>
      </c>
      <c r="C9" s="19" t="s">
        <v>29</v>
      </c>
      <c r="D9" s="19">
        <v>12650</v>
      </c>
      <c r="E9" s="19">
        <v>75</v>
      </c>
      <c r="F9" s="19">
        <v>32</v>
      </c>
      <c r="G9" s="19">
        <f t="shared" si="1"/>
        <v>107</v>
      </c>
      <c r="H9" s="19"/>
      <c r="I9" s="19">
        <v>3</v>
      </c>
      <c r="J9" s="19"/>
      <c r="K9" s="19"/>
      <c r="L9" s="19">
        <v>2</v>
      </c>
      <c r="M9" s="19"/>
      <c r="N9" s="19">
        <v>2</v>
      </c>
      <c r="O9" s="19">
        <v>2</v>
      </c>
      <c r="P9" s="19"/>
      <c r="Q9" s="26"/>
      <c r="R9" s="26">
        <v>2</v>
      </c>
      <c r="S9" s="26">
        <v>2</v>
      </c>
      <c r="T9" s="26"/>
      <c r="U9" s="26"/>
      <c r="V9" s="19"/>
      <c r="W9" s="19">
        <f>SUM(H9:V9)</f>
        <v>13</v>
      </c>
      <c r="Y9" s="38">
        <f t="shared" si="0"/>
        <v>120</v>
      </c>
    </row>
    <row r="10" s="1" customFormat="1" ht="28.15" customHeight="1" spans="1:25">
      <c r="A10" s="19">
        <f t="shared" si="2"/>
        <v>7</v>
      </c>
      <c r="B10" s="22" t="s">
        <v>35</v>
      </c>
      <c r="C10" s="19" t="s">
        <v>29</v>
      </c>
      <c r="D10" s="19">
        <v>11000</v>
      </c>
      <c r="E10" s="19">
        <v>25</v>
      </c>
      <c r="F10" s="19">
        <v>20</v>
      </c>
      <c r="G10" s="19">
        <f t="shared" si="1"/>
        <v>45</v>
      </c>
      <c r="H10" s="19"/>
      <c r="I10" s="19"/>
      <c r="J10" s="19"/>
      <c r="K10" s="19"/>
      <c r="L10" s="19"/>
      <c r="M10" s="19"/>
      <c r="N10" s="19"/>
      <c r="O10" s="19"/>
      <c r="P10" s="19"/>
      <c r="Q10" s="26"/>
      <c r="R10" s="26"/>
      <c r="S10" s="26"/>
      <c r="T10" s="26"/>
      <c r="U10" s="26"/>
      <c r="V10" s="19"/>
      <c r="W10" s="19"/>
      <c r="X10" s="19"/>
      <c r="Y10" s="37">
        <f t="shared" si="0"/>
        <v>45</v>
      </c>
    </row>
    <row r="11" s="1" customFormat="1" ht="22.15" customHeight="1" spans="1:25">
      <c r="A11" s="19">
        <f t="shared" si="2"/>
        <v>8</v>
      </c>
      <c r="B11" s="20" t="s">
        <v>36</v>
      </c>
      <c r="C11" s="19" t="s">
        <v>29</v>
      </c>
      <c r="D11" s="19">
        <v>11000</v>
      </c>
      <c r="E11" s="19">
        <v>45</v>
      </c>
      <c r="F11" s="19">
        <v>35</v>
      </c>
      <c r="G11" s="19">
        <f t="shared" si="1"/>
        <v>80</v>
      </c>
      <c r="H11" s="19"/>
      <c r="I11" s="19"/>
      <c r="J11" s="19"/>
      <c r="K11" s="19"/>
      <c r="L11" s="19"/>
      <c r="M11" s="19"/>
      <c r="N11" s="19"/>
      <c r="O11" s="19"/>
      <c r="P11" s="19"/>
      <c r="Q11" s="26"/>
      <c r="R11" s="26"/>
      <c r="S11" s="26"/>
      <c r="T11" s="26"/>
      <c r="U11" s="26"/>
      <c r="V11" s="19"/>
      <c r="W11" s="19"/>
      <c r="X11" s="19"/>
      <c r="Y11" s="37">
        <f t="shared" si="0"/>
        <v>80</v>
      </c>
    </row>
    <row r="12" s="1" customFormat="1" ht="22.15" customHeight="1" spans="1:25">
      <c r="A12" s="19">
        <f t="shared" si="2"/>
        <v>9</v>
      </c>
      <c r="B12" s="20" t="s">
        <v>37</v>
      </c>
      <c r="C12" s="19" t="s">
        <v>29</v>
      </c>
      <c r="D12" s="19">
        <v>11000</v>
      </c>
      <c r="E12" s="19">
        <v>26</v>
      </c>
      <c r="F12" s="19">
        <v>19</v>
      </c>
      <c r="G12" s="19">
        <f t="shared" si="1"/>
        <v>45</v>
      </c>
      <c r="H12" s="23"/>
      <c r="I12" s="23"/>
      <c r="J12" s="23"/>
      <c r="K12" s="23"/>
      <c r="L12" s="23"/>
      <c r="M12" s="23"/>
      <c r="N12" s="23"/>
      <c r="O12" s="23"/>
      <c r="P12" s="23"/>
      <c r="Q12" s="35"/>
      <c r="R12" s="35"/>
      <c r="S12" s="35"/>
      <c r="T12" s="35"/>
      <c r="U12" s="35"/>
      <c r="V12" s="23"/>
      <c r="W12" s="23"/>
      <c r="X12" s="23"/>
      <c r="Y12" s="37">
        <f t="shared" si="0"/>
        <v>45</v>
      </c>
    </row>
    <row r="13" s="1" customFormat="1" ht="22.15" customHeight="1" spans="1:25">
      <c r="A13" s="19">
        <f t="shared" si="2"/>
        <v>10</v>
      </c>
      <c r="B13" s="20" t="s">
        <v>38</v>
      </c>
      <c r="C13" s="19" t="s">
        <v>29</v>
      </c>
      <c r="D13" s="19">
        <v>12650</v>
      </c>
      <c r="E13" s="19">
        <v>57</v>
      </c>
      <c r="F13" s="19">
        <v>33</v>
      </c>
      <c r="G13" s="19">
        <f t="shared" si="1"/>
        <v>90</v>
      </c>
      <c r="H13" s="19"/>
      <c r="I13" s="19"/>
      <c r="J13" s="19"/>
      <c r="K13" s="19"/>
      <c r="L13" s="19"/>
      <c r="M13" s="19"/>
      <c r="N13" s="19"/>
      <c r="O13" s="19"/>
      <c r="P13" s="19"/>
      <c r="Q13" s="26"/>
      <c r="R13" s="26"/>
      <c r="S13" s="26"/>
      <c r="T13" s="26"/>
      <c r="U13" s="26"/>
      <c r="V13" s="19"/>
      <c r="W13" s="19"/>
      <c r="X13" s="19"/>
      <c r="Y13" s="38">
        <f t="shared" si="0"/>
        <v>90</v>
      </c>
    </row>
    <row r="14" s="1" customFormat="1" ht="22.15" customHeight="1" spans="1:25">
      <c r="A14" s="19">
        <f t="shared" si="2"/>
        <v>11</v>
      </c>
      <c r="B14" s="20" t="s">
        <v>39</v>
      </c>
      <c r="C14" s="19" t="s">
        <v>29</v>
      </c>
      <c r="D14" s="19">
        <v>12650</v>
      </c>
      <c r="E14" s="19">
        <v>12</v>
      </c>
      <c r="F14" s="19">
        <v>11</v>
      </c>
      <c r="G14" s="19">
        <f t="shared" si="1"/>
        <v>23</v>
      </c>
      <c r="H14" s="19">
        <v>2</v>
      </c>
      <c r="I14" s="19">
        <v>3</v>
      </c>
      <c r="J14" s="19"/>
      <c r="K14" s="19">
        <v>3</v>
      </c>
      <c r="L14" s="19"/>
      <c r="M14" s="19"/>
      <c r="N14" s="19"/>
      <c r="O14" s="19"/>
      <c r="P14" s="19">
        <v>2</v>
      </c>
      <c r="Q14" s="26">
        <v>2</v>
      </c>
      <c r="R14" s="26"/>
      <c r="S14" s="26">
        <v>2</v>
      </c>
      <c r="T14" s="26">
        <v>2</v>
      </c>
      <c r="U14" s="26">
        <v>2</v>
      </c>
      <c r="V14" s="19"/>
      <c r="W14" s="19">
        <f>SUM(H14:V14)</f>
        <v>18</v>
      </c>
      <c r="Y14" s="38">
        <f t="shared" si="0"/>
        <v>41</v>
      </c>
    </row>
    <row r="15" s="1" customFormat="1" ht="22.15" customHeight="1" spans="1:25">
      <c r="A15" s="19">
        <f t="shared" si="2"/>
        <v>12</v>
      </c>
      <c r="B15" s="20" t="s">
        <v>40</v>
      </c>
      <c r="C15" s="19" t="s">
        <v>29</v>
      </c>
      <c r="D15" s="19">
        <v>11000</v>
      </c>
      <c r="E15" s="19">
        <v>26</v>
      </c>
      <c r="F15" s="19">
        <v>24</v>
      </c>
      <c r="G15" s="19">
        <f t="shared" si="1"/>
        <v>50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37">
        <f t="shared" si="0"/>
        <v>50</v>
      </c>
    </row>
    <row r="16" s="1" customFormat="1" ht="22.15" customHeight="1" spans="1:25">
      <c r="A16" s="19">
        <f t="shared" si="2"/>
        <v>13</v>
      </c>
      <c r="B16" s="20" t="s">
        <v>41</v>
      </c>
      <c r="C16" s="19" t="s">
        <v>29</v>
      </c>
      <c r="D16" s="19">
        <v>11000</v>
      </c>
      <c r="E16" s="19">
        <v>15</v>
      </c>
      <c r="F16" s="19">
        <v>14</v>
      </c>
      <c r="G16" s="19">
        <f t="shared" si="1"/>
        <v>29</v>
      </c>
      <c r="H16" s="19"/>
      <c r="I16" s="19"/>
      <c r="J16" s="19"/>
      <c r="K16" s="19"/>
      <c r="L16" s="19">
        <v>2</v>
      </c>
      <c r="M16" s="19"/>
      <c r="N16" s="19"/>
      <c r="O16" s="19"/>
      <c r="P16" s="19">
        <v>2</v>
      </c>
      <c r="Q16" s="19">
        <v>3</v>
      </c>
      <c r="R16" s="19"/>
      <c r="S16" s="19">
        <v>2</v>
      </c>
      <c r="T16" s="19">
        <v>2</v>
      </c>
      <c r="U16" s="19">
        <v>3</v>
      </c>
      <c r="V16" s="19">
        <v>2</v>
      </c>
      <c r="W16" s="19">
        <f>SUM(H16:V16)</f>
        <v>16</v>
      </c>
      <c r="X16" s="19"/>
      <c r="Y16" s="37">
        <f t="shared" si="0"/>
        <v>45</v>
      </c>
    </row>
    <row r="17" s="1" customFormat="1" ht="28.15" customHeight="1" spans="1:25">
      <c r="A17" s="19">
        <f t="shared" si="2"/>
        <v>14</v>
      </c>
      <c r="B17" s="22" t="s">
        <v>42</v>
      </c>
      <c r="C17" s="19" t="s">
        <v>29</v>
      </c>
      <c r="D17" s="19">
        <v>11000</v>
      </c>
      <c r="E17" s="19">
        <v>25</v>
      </c>
      <c r="F17" s="19">
        <v>20</v>
      </c>
      <c r="G17" s="19">
        <f t="shared" si="1"/>
        <v>45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37">
        <f t="shared" si="0"/>
        <v>45</v>
      </c>
    </row>
    <row r="18" s="1" customFormat="1" ht="25.5" customHeight="1" spans="1:25">
      <c r="A18" s="19">
        <f t="shared" si="2"/>
        <v>15</v>
      </c>
      <c r="B18" s="20" t="s">
        <v>43</v>
      </c>
      <c r="C18" s="25" t="s">
        <v>44</v>
      </c>
      <c r="D18" s="23">
        <v>16000</v>
      </c>
      <c r="E18" s="19">
        <v>26</v>
      </c>
      <c r="F18" s="19">
        <v>14</v>
      </c>
      <c r="G18" s="19">
        <f t="shared" si="1"/>
        <v>40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37">
        <f t="shared" si="0"/>
        <v>40</v>
      </c>
    </row>
    <row r="19" s="1" customFormat="1" ht="25.9" customHeight="1" spans="1:25">
      <c r="A19" s="19">
        <f t="shared" si="2"/>
        <v>16</v>
      </c>
      <c r="B19" s="22" t="s">
        <v>45</v>
      </c>
      <c r="C19" s="19" t="s">
        <v>26</v>
      </c>
      <c r="D19" s="19">
        <v>11200</v>
      </c>
      <c r="E19" s="19"/>
      <c r="F19" s="19">
        <v>63</v>
      </c>
      <c r="G19" s="19">
        <f t="shared" si="1"/>
        <v>63</v>
      </c>
      <c r="H19" s="26">
        <v>2</v>
      </c>
      <c r="I19" s="26">
        <v>2</v>
      </c>
      <c r="J19" s="26"/>
      <c r="K19" s="26">
        <v>2</v>
      </c>
      <c r="L19" s="26"/>
      <c r="M19" s="26"/>
      <c r="N19" s="26"/>
      <c r="O19" s="26"/>
      <c r="P19" s="26">
        <v>3</v>
      </c>
      <c r="Q19" s="19"/>
      <c r="R19" s="19">
        <v>2</v>
      </c>
      <c r="S19" s="19">
        <v>2</v>
      </c>
      <c r="T19" s="19"/>
      <c r="U19" s="19">
        <v>2</v>
      </c>
      <c r="V19" s="19">
        <v>2</v>
      </c>
      <c r="W19" s="19">
        <f>SUM(H19:V19)</f>
        <v>17</v>
      </c>
      <c r="X19" s="19"/>
      <c r="Y19" s="37">
        <f t="shared" si="0"/>
        <v>80</v>
      </c>
    </row>
    <row r="20" s="1" customFormat="1" ht="27" customHeight="1" spans="1:25">
      <c r="A20" s="19">
        <f t="shared" si="2"/>
        <v>17</v>
      </c>
      <c r="B20" s="22" t="s">
        <v>46</v>
      </c>
      <c r="C20" s="19" t="s">
        <v>26</v>
      </c>
      <c r="D20" s="19">
        <v>11200</v>
      </c>
      <c r="E20" s="19"/>
      <c r="F20" s="19">
        <v>45</v>
      </c>
      <c r="G20" s="19">
        <f t="shared" si="1"/>
        <v>45</v>
      </c>
      <c r="H20" s="26"/>
      <c r="I20" s="26"/>
      <c r="J20" s="26"/>
      <c r="K20" s="26"/>
      <c r="L20" s="26"/>
      <c r="M20" s="26"/>
      <c r="N20" s="26"/>
      <c r="O20" s="26"/>
      <c r="P20" s="26"/>
      <c r="Q20" s="19"/>
      <c r="R20" s="19"/>
      <c r="S20" s="19"/>
      <c r="T20" s="19"/>
      <c r="U20" s="19"/>
      <c r="V20" s="19"/>
      <c r="W20" s="19"/>
      <c r="X20" s="19"/>
      <c r="Y20" s="37">
        <f t="shared" si="0"/>
        <v>45</v>
      </c>
    </row>
    <row r="21" s="1" customFormat="1" ht="22.15" customHeight="1" spans="1:25">
      <c r="A21" s="19">
        <f t="shared" si="2"/>
        <v>18</v>
      </c>
      <c r="B21" s="20" t="s">
        <v>47</v>
      </c>
      <c r="C21" s="19" t="s">
        <v>26</v>
      </c>
      <c r="D21" s="19">
        <v>11200</v>
      </c>
      <c r="E21" s="19"/>
      <c r="F21" s="19">
        <v>45</v>
      </c>
      <c r="G21" s="19">
        <f t="shared" si="1"/>
        <v>45</v>
      </c>
      <c r="H21" s="26"/>
      <c r="I21" s="26"/>
      <c r="J21" s="26"/>
      <c r="K21" s="26"/>
      <c r="L21" s="26"/>
      <c r="M21" s="26"/>
      <c r="N21" s="26"/>
      <c r="O21" s="26"/>
      <c r="P21" s="26"/>
      <c r="Q21" s="19"/>
      <c r="R21" s="19"/>
      <c r="S21" s="19"/>
      <c r="T21" s="19"/>
      <c r="U21" s="19"/>
      <c r="V21" s="19"/>
      <c r="W21" s="19"/>
      <c r="X21" s="19"/>
      <c r="Y21" s="37">
        <f t="shared" si="0"/>
        <v>45</v>
      </c>
    </row>
    <row r="22" s="1" customFormat="1" ht="22.15" customHeight="1" spans="1:25">
      <c r="A22" s="19">
        <f t="shared" si="2"/>
        <v>19</v>
      </c>
      <c r="B22" s="20" t="s">
        <v>48</v>
      </c>
      <c r="C22" s="19" t="s">
        <v>26</v>
      </c>
      <c r="D22" s="19">
        <v>11200</v>
      </c>
      <c r="E22" s="19"/>
      <c r="F22" s="19">
        <v>45</v>
      </c>
      <c r="G22" s="19">
        <f t="shared" si="1"/>
        <v>45</v>
      </c>
      <c r="H22" s="26"/>
      <c r="I22" s="26"/>
      <c r="J22" s="26"/>
      <c r="K22" s="26"/>
      <c r="L22" s="26"/>
      <c r="M22" s="26"/>
      <c r="N22" s="26"/>
      <c r="O22" s="26"/>
      <c r="P22" s="26"/>
      <c r="Q22" s="19"/>
      <c r="R22" s="19"/>
      <c r="S22" s="19"/>
      <c r="T22" s="19"/>
      <c r="U22" s="19"/>
      <c r="V22" s="19"/>
      <c r="W22" s="19"/>
      <c r="X22" s="19"/>
      <c r="Y22" s="37">
        <f t="shared" si="0"/>
        <v>45</v>
      </c>
    </row>
    <row r="23" s="1" customFormat="1" ht="22.15" customHeight="1" spans="1:25">
      <c r="A23" s="19">
        <f t="shared" si="2"/>
        <v>20</v>
      </c>
      <c r="B23" s="20" t="s">
        <v>49</v>
      </c>
      <c r="C23" s="19" t="s">
        <v>26</v>
      </c>
      <c r="D23" s="19">
        <v>11200</v>
      </c>
      <c r="E23" s="19"/>
      <c r="F23" s="19">
        <v>73</v>
      </c>
      <c r="G23" s="19">
        <f t="shared" si="1"/>
        <v>73</v>
      </c>
      <c r="H23" s="26"/>
      <c r="I23" s="26"/>
      <c r="J23" s="26"/>
      <c r="K23" s="26"/>
      <c r="L23" s="26"/>
      <c r="M23" s="26"/>
      <c r="N23" s="26"/>
      <c r="O23" s="26"/>
      <c r="P23" s="26"/>
      <c r="Q23" s="19"/>
      <c r="R23" s="19"/>
      <c r="S23" s="19"/>
      <c r="T23" s="19"/>
      <c r="U23" s="19"/>
      <c r="V23" s="19"/>
      <c r="W23" s="19"/>
      <c r="X23" s="19">
        <v>7</v>
      </c>
      <c r="Y23" s="37">
        <f t="shared" si="0"/>
        <v>80</v>
      </c>
    </row>
    <row r="24" s="1" customFormat="1" ht="27.6" customHeight="1" spans="1:25">
      <c r="A24" s="19">
        <f t="shared" si="2"/>
        <v>21</v>
      </c>
      <c r="B24" s="22" t="s">
        <v>50</v>
      </c>
      <c r="C24" s="19" t="s">
        <v>26</v>
      </c>
      <c r="D24" s="19">
        <v>11200</v>
      </c>
      <c r="E24" s="19"/>
      <c r="F24" s="19">
        <v>31</v>
      </c>
      <c r="G24" s="19">
        <v>31</v>
      </c>
      <c r="H24" s="26"/>
      <c r="I24" s="26"/>
      <c r="J24" s="26">
        <v>2</v>
      </c>
      <c r="K24" s="26">
        <v>2</v>
      </c>
      <c r="L24" s="26">
        <v>2</v>
      </c>
      <c r="M24" s="26">
        <v>2</v>
      </c>
      <c r="N24" s="26"/>
      <c r="O24" s="26">
        <v>2</v>
      </c>
      <c r="P24" s="26"/>
      <c r="R24" s="19">
        <v>2</v>
      </c>
      <c r="S24" s="19"/>
      <c r="T24" s="19">
        <v>2</v>
      </c>
      <c r="U24" s="19"/>
      <c r="V24" s="19"/>
      <c r="W24" s="19">
        <f>SUM(H24:V24)</f>
        <v>14</v>
      </c>
      <c r="X24" s="19"/>
      <c r="Y24" s="37">
        <f t="shared" si="0"/>
        <v>45</v>
      </c>
    </row>
    <row r="25" s="1" customFormat="1" ht="39" customHeight="1" spans="1:25">
      <c r="A25" s="19">
        <f t="shared" si="2"/>
        <v>22</v>
      </c>
      <c r="B25" s="27" t="s">
        <v>51</v>
      </c>
      <c r="C25" s="19" t="s">
        <v>26</v>
      </c>
      <c r="D25" s="19">
        <v>12880</v>
      </c>
      <c r="E25" s="19"/>
      <c r="F25" s="19">
        <v>70</v>
      </c>
      <c r="G25" s="19">
        <f t="shared" si="1"/>
        <v>70</v>
      </c>
      <c r="H25" s="26">
        <v>2</v>
      </c>
      <c r="I25" s="26">
        <v>2</v>
      </c>
      <c r="J25" s="26"/>
      <c r="K25" s="26">
        <v>2</v>
      </c>
      <c r="L25" s="26"/>
      <c r="M25" s="26"/>
      <c r="N25" s="26">
        <v>2</v>
      </c>
      <c r="O25" s="26">
        <v>2</v>
      </c>
      <c r="P25" s="26">
        <v>2</v>
      </c>
      <c r="Q25" s="19">
        <v>2</v>
      </c>
      <c r="R25" s="19">
        <v>2</v>
      </c>
      <c r="S25" s="19">
        <v>3</v>
      </c>
      <c r="T25" s="19">
        <v>3</v>
      </c>
      <c r="U25" s="19"/>
      <c r="V25" s="19"/>
      <c r="W25" s="19">
        <f>SUM(H25:V25)</f>
        <v>22</v>
      </c>
      <c r="X25" s="19"/>
      <c r="Y25" s="37">
        <f t="shared" si="0"/>
        <v>92</v>
      </c>
    </row>
    <row r="26" s="1" customFormat="1" ht="25.9" customHeight="1" spans="1:25">
      <c r="A26" s="19">
        <f t="shared" si="2"/>
        <v>23</v>
      </c>
      <c r="B26" s="22" t="s">
        <v>52</v>
      </c>
      <c r="C26" s="19" t="s">
        <v>26</v>
      </c>
      <c r="D26" s="19">
        <v>11200</v>
      </c>
      <c r="E26" s="19"/>
      <c r="F26" s="19">
        <v>29</v>
      </c>
      <c r="G26" s="19">
        <f t="shared" si="1"/>
        <v>29</v>
      </c>
      <c r="H26" s="19"/>
      <c r="I26" s="19"/>
      <c r="J26" s="19">
        <v>2</v>
      </c>
      <c r="K26" s="19">
        <v>2</v>
      </c>
      <c r="L26" s="19">
        <v>2</v>
      </c>
      <c r="M26" s="19">
        <v>2</v>
      </c>
      <c r="N26" s="19">
        <v>2</v>
      </c>
      <c r="O26" s="19"/>
      <c r="P26" s="19"/>
      <c r="Q26" s="19">
        <v>2</v>
      </c>
      <c r="R26" s="19"/>
      <c r="S26" s="19"/>
      <c r="T26" s="19"/>
      <c r="U26" s="19">
        <v>2</v>
      </c>
      <c r="V26" s="19">
        <v>2</v>
      </c>
      <c r="W26" s="19">
        <f>SUM(H26:V26)</f>
        <v>16</v>
      </c>
      <c r="X26" s="19"/>
      <c r="Y26" s="37">
        <f t="shared" si="0"/>
        <v>45</v>
      </c>
    </row>
    <row r="27" s="1" customFormat="1" ht="28.15" customHeight="1" spans="1:25">
      <c r="A27" s="19">
        <f t="shared" si="2"/>
        <v>24</v>
      </c>
      <c r="B27" s="22" t="s">
        <v>53</v>
      </c>
      <c r="C27" s="19" t="s">
        <v>26</v>
      </c>
      <c r="D27" s="19">
        <v>11200</v>
      </c>
      <c r="E27" s="19"/>
      <c r="F27" s="19">
        <v>29</v>
      </c>
      <c r="G27" s="19">
        <f t="shared" si="1"/>
        <v>29</v>
      </c>
      <c r="H27" s="19"/>
      <c r="I27" s="19">
        <v>2</v>
      </c>
      <c r="J27" s="19">
        <v>2</v>
      </c>
      <c r="K27" s="19">
        <v>2</v>
      </c>
      <c r="L27" s="19"/>
      <c r="M27" s="19">
        <v>2</v>
      </c>
      <c r="O27" s="19"/>
      <c r="P27" s="19">
        <v>2</v>
      </c>
      <c r="Q27" s="19"/>
      <c r="R27" s="19"/>
      <c r="S27" s="19">
        <v>2</v>
      </c>
      <c r="T27" s="19"/>
      <c r="U27" s="19">
        <v>2</v>
      </c>
      <c r="V27" s="19">
        <v>2</v>
      </c>
      <c r="W27" s="19">
        <f>SUM(H27:V27)</f>
        <v>16</v>
      </c>
      <c r="X27" s="19"/>
      <c r="Y27" s="37">
        <f t="shared" si="0"/>
        <v>45</v>
      </c>
    </row>
    <row r="28" s="1" customFormat="1" ht="22.15" customHeight="1" spans="1:25">
      <c r="A28" s="19">
        <f t="shared" si="2"/>
        <v>25</v>
      </c>
      <c r="B28" s="20" t="s">
        <v>54</v>
      </c>
      <c r="C28" s="19" t="s">
        <v>26</v>
      </c>
      <c r="D28" s="19">
        <v>11200</v>
      </c>
      <c r="E28" s="19"/>
      <c r="F28" s="19">
        <v>28</v>
      </c>
      <c r="G28" s="19">
        <f t="shared" si="1"/>
        <v>28</v>
      </c>
      <c r="H28" s="19">
        <v>2</v>
      </c>
      <c r="I28" s="19">
        <v>3</v>
      </c>
      <c r="J28" s="19"/>
      <c r="K28" s="19"/>
      <c r="L28" s="19">
        <v>2</v>
      </c>
      <c r="M28" s="19"/>
      <c r="N28" s="19">
        <v>2</v>
      </c>
      <c r="O28" s="19"/>
      <c r="P28" s="19">
        <v>2</v>
      </c>
      <c r="Q28" s="19">
        <v>2</v>
      </c>
      <c r="R28" s="19"/>
      <c r="S28" s="19"/>
      <c r="T28" s="19">
        <v>2</v>
      </c>
      <c r="U28" s="19">
        <v>2</v>
      </c>
      <c r="V28" s="19"/>
      <c r="W28" s="19">
        <f>SUM(H28:V28)</f>
        <v>17</v>
      </c>
      <c r="X28" s="19"/>
      <c r="Y28" s="37">
        <f t="shared" si="0"/>
        <v>45</v>
      </c>
    </row>
    <row r="29" s="1" customFormat="1" ht="22.15" customHeight="1" spans="1:25">
      <c r="A29" s="19"/>
      <c r="B29" s="28" t="s">
        <v>55</v>
      </c>
      <c r="C29" s="19"/>
      <c r="D29" s="19"/>
      <c r="E29" s="19">
        <f t="shared" ref="E29:Y29" si="3">SUM(E4:E28)</f>
        <v>500</v>
      </c>
      <c r="F29" s="19">
        <f t="shared" si="3"/>
        <v>758</v>
      </c>
      <c r="G29" s="19">
        <f t="shared" si="3"/>
        <v>1258</v>
      </c>
      <c r="H29" s="19">
        <f t="shared" si="3"/>
        <v>10</v>
      </c>
      <c r="I29" s="19">
        <f t="shared" si="3"/>
        <v>15</v>
      </c>
      <c r="J29" s="19">
        <f t="shared" si="3"/>
        <v>10</v>
      </c>
      <c r="K29" s="19">
        <f t="shared" si="3"/>
        <v>15</v>
      </c>
      <c r="L29" s="19">
        <f t="shared" si="3"/>
        <v>10</v>
      </c>
      <c r="M29" s="19">
        <f t="shared" si="3"/>
        <v>10</v>
      </c>
      <c r="N29" s="19">
        <f t="shared" si="3"/>
        <v>10</v>
      </c>
      <c r="O29" s="19">
        <f t="shared" si="3"/>
        <v>10</v>
      </c>
      <c r="P29" s="19">
        <f t="shared" si="3"/>
        <v>15</v>
      </c>
      <c r="Q29" s="19">
        <f t="shared" si="3"/>
        <v>15</v>
      </c>
      <c r="R29" s="19">
        <f t="shared" si="3"/>
        <v>11</v>
      </c>
      <c r="S29" s="19">
        <f t="shared" si="3"/>
        <v>15</v>
      </c>
      <c r="T29" s="19">
        <f t="shared" si="3"/>
        <v>17</v>
      </c>
      <c r="U29" s="19">
        <f t="shared" si="3"/>
        <v>18</v>
      </c>
      <c r="V29" s="19">
        <f t="shared" si="3"/>
        <v>10</v>
      </c>
      <c r="W29" s="19">
        <f t="shared" si="3"/>
        <v>191</v>
      </c>
      <c r="X29" s="19">
        <f t="shared" si="3"/>
        <v>14</v>
      </c>
      <c r="Y29" s="37">
        <f t="shared" si="3"/>
        <v>1463</v>
      </c>
    </row>
    <row r="30" spans="2:25">
      <c r="B30" s="29" t="s">
        <v>56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</row>
    <row r="31" spans="2:25">
      <c r="B31" s="30" t="s">
        <v>57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</row>
    <row r="32" spans="2:25">
      <c r="B32" s="30" t="s">
        <v>58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2:25">
      <c r="B33" s="30" t="s">
        <v>59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2:2">
      <c r="B34" s="3"/>
    </row>
    <row r="35" spans="2:2">
      <c r="B35" s="3"/>
    </row>
  </sheetData>
  <mergeCells count="27">
    <mergeCell ref="B1:Y1"/>
    <mergeCell ref="E2:G2"/>
    <mergeCell ref="B30:Y30"/>
    <mergeCell ref="B31:Y31"/>
    <mergeCell ref="B32:Y32"/>
    <mergeCell ref="B33:Y33"/>
    <mergeCell ref="A2:A3"/>
    <mergeCell ref="C2:C3"/>
    <mergeCell ref="D2:D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printOptions horizontalCentered="1"/>
  <pageMargins left="0.118055555555556" right="0.118055555555556" top="0.55" bottom="0.55" header="0.313888888888889" footer="0.313888888888889"/>
  <pageSetup paperSize="8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6"/>
  <sheetViews>
    <sheetView tabSelected="1" workbookViewId="0">
      <selection activeCell="AE14" sqref="AE14"/>
    </sheetView>
  </sheetViews>
  <sheetFormatPr defaultColWidth="9" defaultRowHeight="13.5"/>
  <cols>
    <col min="1" max="1" width="4.375" style="3" customWidth="1"/>
    <col min="2" max="2" width="10.125" style="4" customWidth="1"/>
    <col min="3" max="3" width="6.875" style="3" customWidth="1"/>
    <col min="4" max="4" width="9.375" style="3" customWidth="1"/>
    <col min="5" max="5" width="5.375" style="3" customWidth="1"/>
    <col min="6" max="6" width="4.25" style="3" customWidth="1"/>
    <col min="7" max="7" width="5.375" style="3" customWidth="1"/>
    <col min="8" max="19" width="5.75" style="3" customWidth="1"/>
    <col min="20" max="20" width="5.60833333333333" style="3" customWidth="1"/>
    <col min="21" max="22" width="5.75" style="3" customWidth="1"/>
    <col min="23" max="23" width="7.33333333333333" style="3" customWidth="1"/>
    <col min="24" max="24" width="7.425" style="3" customWidth="1"/>
    <col min="25" max="25" width="7.98333333333333" style="3" customWidth="1"/>
    <col min="26" max="16384" width="9" style="3"/>
  </cols>
  <sheetData>
    <row r="1" ht="30" customHeight="1" spans="2:25">
      <c r="B1" s="5" t="s">
        <v>60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17.45" customHeight="1" spans="1:25">
      <c r="A2" s="7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12"/>
      <c r="G2" s="13"/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15</v>
      </c>
      <c r="R2" s="14" t="s">
        <v>16</v>
      </c>
      <c r="S2" s="14" t="s">
        <v>17</v>
      </c>
      <c r="T2" s="14" t="s">
        <v>18</v>
      </c>
      <c r="U2" s="14" t="s">
        <v>19</v>
      </c>
      <c r="V2" s="14" t="s">
        <v>20</v>
      </c>
      <c r="W2" s="23" t="s">
        <v>21</v>
      </c>
      <c r="X2" s="33" t="s">
        <v>22</v>
      </c>
      <c r="Y2" s="23" t="s">
        <v>23</v>
      </c>
    </row>
    <row r="3" ht="24" customHeight="1" spans="1:25">
      <c r="A3" s="15"/>
      <c r="B3" s="16" t="s">
        <v>24</v>
      </c>
      <c r="C3" s="9"/>
      <c r="D3" s="17"/>
      <c r="E3" s="9" t="s">
        <v>25</v>
      </c>
      <c r="F3" s="9" t="s">
        <v>26</v>
      </c>
      <c r="G3" s="18" t="s">
        <v>27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23"/>
      <c r="X3" s="34"/>
      <c r="Y3" s="23"/>
    </row>
    <row r="4" s="1" customFormat="1" ht="22.15" customHeight="1" spans="1:25">
      <c r="A4" s="19">
        <v>1</v>
      </c>
      <c r="B4" s="20" t="s">
        <v>28</v>
      </c>
      <c r="C4" s="19" t="s">
        <v>29</v>
      </c>
      <c r="D4" s="19">
        <v>10800</v>
      </c>
      <c r="E4" s="19">
        <v>39</v>
      </c>
      <c r="F4" s="19">
        <v>19</v>
      </c>
      <c r="G4" s="19">
        <f t="shared" ref="G4:G17" si="0">F4+E4</f>
        <v>58</v>
      </c>
      <c r="H4" s="19"/>
      <c r="I4" s="19"/>
      <c r="J4" s="19"/>
      <c r="K4" s="19"/>
      <c r="L4" s="19"/>
      <c r="M4" s="19"/>
      <c r="N4" s="19"/>
      <c r="O4" s="19">
        <v>2</v>
      </c>
      <c r="P4" s="19"/>
      <c r="Q4" s="19"/>
      <c r="R4" s="19">
        <v>3</v>
      </c>
      <c r="S4" s="19">
        <v>2</v>
      </c>
      <c r="T4" s="19">
        <v>2</v>
      </c>
      <c r="U4" s="19">
        <v>3</v>
      </c>
      <c r="V4" s="19"/>
      <c r="W4" s="19">
        <f>SUM(H4:V4)</f>
        <v>12</v>
      </c>
      <c r="X4" s="19"/>
      <c r="Y4" s="23">
        <f t="shared" ref="Y4:Y29" si="1">X4+W4+G4</f>
        <v>70</v>
      </c>
    </row>
    <row r="5" s="1" customFormat="1" ht="22.15" customHeight="1" spans="1:25">
      <c r="A5" s="19">
        <v>2</v>
      </c>
      <c r="B5" s="20" t="s">
        <v>30</v>
      </c>
      <c r="C5" s="19" t="s">
        <v>29</v>
      </c>
      <c r="D5" s="19">
        <v>10800</v>
      </c>
      <c r="E5" s="19">
        <v>20</v>
      </c>
      <c r="F5" s="19">
        <v>15</v>
      </c>
      <c r="G5" s="19">
        <f t="shared" si="0"/>
        <v>35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23">
        <f t="shared" si="1"/>
        <v>35</v>
      </c>
    </row>
    <row r="6" s="1" customFormat="1" ht="22.15" customHeight="1" spans="1:25">
      <c r="A6" s="19">
        <v>3</v>
      </c>
      <c r="B6" s="20" t="s">
        <v>31</v>
      </c>
      <c r="C6" s="19" t="s">
        <v>29</v>
      </c>
      <c r="D6" s="19">
        <v>10800</v>
      </c>
      <c r="E6" s="19">
        <v>20</v>
      </c>
      <c r="F6" s="19">
        <v>15</v>
      </c>
      <c r="G6" s="19">
        <f t="shared" si="0"/>
        <v>35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3">
        <f t="shared" si="1"/>
        <v>35</v>
      </c>
    </row>
    <row r="7" s="1" customFormat="1" ht="22.15" customHeight="1" spans="1:25">
      <c r="A7" s="19">
        <v>4</v>
      </c>
      <c r="B7" s="20" t="s">
        <v>32</v>
      </c>
      <c r="C7" s="19" t="s">
        <v>29</v>
      </c>
      <c r="D7" s="21">
        <v>12420</v>
      </c>
      <c r="E7" s="19">
        <v>69</v>
      </c>
      <c r="F7" s="21">
        <v>30</v>
      </c>
      <c r="G7" s="19">
        <f t="shared" si="0"/>
        <v>99</v>
      </c>
      <c r="H7" s="19"/>
      <c r="I7" s="19"/>
      <c r="J7" s="19">
        <v>2</v>
      </c>
      <c r="K7" s="19"/>
      <c r="L7" s="19"/>
      <c r="M7" s="19">
        <v>2</v>
      </c>
      <c r="N7" s="19">
        <v>2</v>
      </c>
      <c r="O7" s="19"/>
      <c r="P7" s="19">
        <v>2</v>
      </c>
      <c r="Q7" s="20">
        <v>2</v>
      </c>
      <c r="R7" s="19"/>
      <c r="S7" s="19"/>
      <c r="T7" s="19">
        <v>2</v>
      </c>
      <c r="U7" s="19"/>
      <c r="V7" s="19">
        <v>2</v>
      </c>
      <c r="W7" s="19">
        <f>SUM(H7:V7)</f>
        <v>14</v>
      </c>
      <c r="X7" s="19">
        <v>7</v>
      </c>
      <c r="Y7" s="23">
        <f t="shared" si="1"/>
        <v>120</v>
      </c>
    </row>
    <row r="8" s="1" customFormat="1" ht="22.15" customHeight="1" spans="1:25">
      <c r="A8" s="19">
        <v>5</v>
      </c>
      <c r="B8" s="20" t="s">
        <v>33</v>
      </c>
      <c r="C8" s="19" t="s">
        <v>29</v>
      </c>
      <c r="D8" s="19">
        <v>14000</v>
      </c>
      <c r="E8" s="19">
        <v>20</v>
      </c>
      <c r="F8" s="21">
        <v>8</v>
      </c>
      <c r="G8" s="19">
        <f t="shared" si="0"/>
        <v>28</v>
      </c>
      <c r="H8" s="19">
        <v>1</v>
      </c>
      <c r="I8" s="19"/>
      <c r="J8" s="19">
        <v>1</v>
      </c>
      <c r="K8" s="19">
        <v>2</v>
      </c>
      <c r="L8" s="19"/>
      <c r="M8" s="19">
        <v>2</v>
      </c>
      <c r="N8" s="19"/>
      <c r="O8" s="19">
        <v>1</v>
      </c>
      <c r="P8" s="19"/>
      <c r="Q8" s="20">
        <v>2</v>
      </c>
      <c r="R8" s="19"/>
      <c r="S8" s="19"/>
      <c r="T8" s="19">
        <v>1</v>
      </c>
      <c r="U8" s="19">
        <v>2</v>
      </c>
      <c r="V8" s="19"/>
      <c r="W8" s="19">
        <f>SUM(H8:V8)</f>
        <v>12</v>
      </c>
      <c r="X8" s="19"/>
      <c r="Y8" s="23">
        <f t="shared" si="1"/>
        <v>40</v>
      </c>
    </row>
    <row r="9" s="1" customFormat="1" ht="22.15" customHeight="1" spans="1:25">
      <c r="A9" s="19">
        <v>6</v>
      </c>
      <c r="B9" s="20" t="s">
        <v>34</v>
      </c>
      <c r="C9" s="19" t="s">
        <v>29</v>
      </c>
      <c r="D9" s="21">
        <v>12650</v>
      </c>
      <c r="E9" s="19">
        <v>78</v>
      </c>
      <c r="F9" s="19">
        <v>32</v>
      </c>
      <c r="G9" s="19">
        <f t="shared" si="0"/>
        <v>110</v>
      </c>
      <c r="H9" s="19"/>
      <c r="I9" s="19">
        <v>2</v>
      </c>
      <c r="J9" s="19"/>
      <c r="K9" s="19"/>
      <c r="L9" s="19">
        <v>1</v>
      </c>
      <c r="M9" s="19"/>
      <c r="N9" s="19">
        <v>1</v>
      </c>
      <c r="O9" s="19">
        <v>2</v>
      </c>
      <c r="P9" s="19"/>
      <c r="Q9" s="20"/>
      <c r="R9" s="26">
        <v>2</v>
      </c>
      <c r="S9" s="26">
        <v>2</v>
      </c>
      <c r="T9" s="26"/>
      <c r="U9" s="26"/>
      <c r="V9" s="19"/>
      <c r="W9" s="19">
        <f>SUM(H9:V9)</f>
        <v>10</v>
      </c>
      <c r="Y9" s="23">
        <f t="shared" si="1"/>
        <v>120</v>
      </c>
    </row>
    <row r="10" s="1" customFormat="1" ht="28.15" customHeight="1" spans="1:25">
      <c r="A10" s="19">
        <v>7</v>
      </c>
      <c r="B10" s="22" t="s">
        <v>35</v>
      </c>
      <c r="C10" s="19" t="s">
        <v>29</v>
      </c>
      <c r="D10" s="19">
        <v>11000</v>
      </c>
      <c r="E10" s="19">
        <v>25</v>
      </c>
      <c r="F10" s="19">
        <v>20</v>
      </c>
      <c r="G10" s="19">
        <f t="shared" si="0"/>
        <v>45</v>
      </c>
      <c r="H10" s="19"/>
      <c r="I10" s="19"/>
      <c r="J10" s="19"/>
      <c r="K10" s="19"/>
      <c r="L10" s="19"/>
      <c r="M10" s="19"/>
      <c r="N10" s="19"/>
      <c r="O10" s="19"/>
      <c r="P10" s="19"/>
      <c r="Q10" s="20"/>
      <c r="R10" s="26"/>
      <c r="S10" s="26"/>
      <c r="T10" s="26"/>
      <c r="U10" s="26"/>
      <c r="V10" s="19"/>
      <c r="W10" s="19"/>
      <c r="X10" s="19"/>
      <c r="Y10" s="23">
        <f t="shared" si="1"/>
        <v>45</v>
      </c>
    </row>
    <row r="11" s="1" customFormat="1" ht="22.15" customHeight="1" spans="1:25">
      <c r="A11" s="19">
        <v>8</v>
      </c>
      <c r="B11" s="20" t="s">
        <v>36</v>
      </c>
      <c r="C11" s="19" t="s">
        <v>29</v>
      </c>
      <c r="D11" s="19">
        <v>11000</v>
      </c>
      <c r="E11" s="19">
        <v>45</v>
      </c>
      <c r="F11" s="19">
        <v>35</v>
      </c>
      <c r="G11" s="19">
        <f t="shared" si="0"/>
        <v>80</v>
      </c>
      <c r="H11" s="19"/>
      <c r="I11" s="19"/>
      <c r="J11" s="19"/>
      <c r="K11" s="19"/>
      <c r="L11" s="19"/>
      <c r="M11" s="19"/>
      <c r="N11" s="19"/>
      <c r="O11" s="19"/>
      <c r="P11" s="19"/>
      <c r="Q11" s="20"/>
      <c r="R11" s="26"/>
      <c r="S11" s="26"/>
      <c r="T11" s="26"/>
      <c r="U11" s="26"/>
      <c r="V11" s="19"/>
      <c r="W11" s="19"/>
      <c r="X11" s="19"/>
      <c r="Y11" s="23">
        <f t="shared" si="1"/>
        <v>80</v>
      </c>
    </row>
    <row r="12" s="1" customFormat="1" ht="22.15" customHeight="1" spans="1:25">
      <c r="A12" s="19">
        <v>9</v>
      </c>
      <c r="B12" s="20" t="s">
        <v>37</v>
      </c>
      <c r="C12" s="19" t="s">
        <v>29</v>
      </c>
      <c r="D12" s="19">
        <v>11000</v>
      </c>
      <c r="E12" s="19">
        <v>26</v>
      </c>
      <c r="F12" s="19">
        <v>19</v>
      </c>
      <c r="G12" s="19">
        <f t="shared" si="0"/>
        <v>45</v>
      </c>
      <c r="H12" s="23"/>
      <c r="I12" s="23"/>
      <c r="J12" s="23"/>
      <c r="K12" s="23"/>
      <c r="L12" s="23"/>
      <c r="M12" s="23"/>
      <c r="N12" s="23"/>
      <c r="O12" s="23"/>
      <c r="P12" s="23"/>
      <c r="Q12" s="22"/>
      <c r="R12" s="35"/>
      <c r="S12" s="35"/>
      <c r="T12" s="35"/>
      <c r="U12" s="35"/>
      <c r="V12" s="23"/>
      <c r="W12" s="19"/>
      <c r="X12" s="23"/>
      <c r="Y12" s="23">
        <f t="shared" si="1"/>
        <v>45</v>
      </c>
    </row>
    <row r="13" s="1" customFormat="1" ht="22.15" customHeight="1" spans="1:25">
      <c r="A13" s="19">
        <v>10</v>
      </c>
      <c r="B13" s="20" t="s">
        <v>38</v>
      </c>
      <c r="C13" s="19" t="s">
        <v>29</v>
      </c>
      <c r="D13" s="21">
        <v>12650</v>
      </c>
      <c r="E13" s="21">
        <v>47</v>
      </c>
      <c r="F13" s="21">
        <v>43</v>
      </c>
      <c r="G13" s="19">
        <f t="shared" si="0"/>
        <v>90</v>
      </c>
      <c r="H13" s="19"/>
      <c r="I13" s="19"/>
      <c r="J13" s="19"/>
      <c r="K13" s="19"/>
      <c r="L13" s="19"/>
      <c r="M13" s="19"/>
      <c r="N13" s="19"/>
      <c r="O13" s="19"/>
      <c r="P13" s="19"/>
      <c r="Q13" s="20"/>
      <c r="R13" s="26"/>
      <c r="S13" s="26"/>
      <c r="T13" s="26"/>
      <c r="U13" s="26"/>
      <c r="V13" s="19"/>
      <c r="W13" s="19"/>
      <c r="X13" s="19"/>
      <c r="Y13" s="23">
        <f t="shared" si="1"/>
        <v>90</v>
      </c>
    </row>
    <row r="14" s="1" customFormat="1" ht="22.15" customHeight="1" spans="1:25">
      <c r="A14" s="19">
        <v>11</v>
      </c>
      <c r="B14" s="20" t="s">
        <v>39</v>
      </c>
      <c r="C14" s="19" t="s">
        <v>29</v>
      </c>
      <c r="D14" s="21">
        <v>11000</v>
      </c>
      <c r="E14" s="19">
        <v>10</v>
      </c>
      <c r="F14" s="21">
        <v>17</v>
      </c>
      <c r="G14" s="19">
        <f t="shared" si="0"/>
        <v>27</v>
      </c>
      <c r="H14" s="19">
        <v>1</v>
      </c>
      <c r="I14" s="32">
        <v>2</v>
      </c>
      <c r="J14" s="19"/>
      <c r="K14" s="19">
        <v>2</v>
      </c>
      <c r="L14" s="19"/>
      <c r="M14" s="19"/>
      <c r="N14" s="19"/>
      <c r="O14" s="19"/>
      <c r="P14" s="19">
        <v>2</v>
      </c>
      <c r="Q14" s="20">
        <v>2</v>
      </c>
      <c r="R14" s="26"/>
      <c r="S14" s="26">
        <v>2</v>
      </c>
      <c r="T14" s="26">
        <v>2</v>
      </c>
      <c r="U14" s="26">
        <v>2</v>
      </c>
      <c r="V14" s="19"/>
      <c r="W14" s="19">
        <f>SUM(H14:V14)</f>
        <v>15</v>
      </c>
      <c r="Y14" s="23">
        <f t="shared" si="1"/>
        <v>42</v>
      </c>
    </row>
    <row r="15" s="1" customFormat="1" ht="22.15" customHeight="1" spans="1:25">
      <c r="A15" s="19">
        <v>12</v>
      </c>
      <c r="B15" s="20" t="s">
        <v>40</v>
      </c>
      <c r="C15" s="19" t="s">
        <v>29</v>
      </c>
      <c r="D15" s="19">
        <v>11000</v>
      </c>
      <c r="E15" s="21">
        <v>21</v>
      </c>
      <c r="F15" s="21">
        <v>24</v>
      </c>
      <c r="G15" s="19">
        <f t="shared" si="0"/>
        <v>45</v>
      </c>
      <c r="H15" s="19"/>
      <c r="I15" s="19"/>
      <c r="J15" s="19"/>
      <c r="K15" s="19"/>
      <c r="L15" s="19"/>
      <c r="M15" s="19"/>
      <c r="N15" s="19"/>
      <c r="O15" s="19"/>
      <c r="P15" s="19"/>
      <c r="Q15" s="20"/>
      <c r="R15" s="19"/>
      <c r="S15" s="19"/>
      <c r="T15" s="19"/>
      <c r="U15" s="19"/>
      <c r="V15" s="19"/>
      <c r="W15" s="19"/>
      <c r="X15" s="19"/>
      <c r="Y15" s="23">
        <f t="shared" si="1"/>
        <v>45</v>
      </c>
    </row>
    <row r="16" s="1" customFormat="1" ht="22.15" customHeight="1" spans="1:25">
      <c r="A16" s="19">
        <v>13</v>
      </c>
      <c r="B16" s="20" t="s">
        <v>41</v>
      </c>
      <c r="C16" s="19" t="s">
        <v>29</v>
      </c>
      <c r="D16" s="19">
        <v>11000</v>
      </c>
      <c r="E16" s="19">
        <v>15</v>
      </c>
      <c r="F16" s="19">
        <v>14</v>
      </c>
      <c r="G16" s="19">
        <f t="shared" si="0"/>
        <v>29</v>
      </c>
      <c r="H16" s="19"/>
      <c r="I16" s="19"/>
      <c r="J16" s="19"/>
      <c r="K16" s="19"/>
      <c r="L16" s="19">
        <v>2</v>
      </c>
      <c r="M16" s="19"/>
      <c r="N16" s="19"/>
      <c r="O16" s="19"/>
      <c r="P16" s="19">
        <v>2</v>
      </c>
      <c r="Q16" s="20">
        <v>1</v>
      </c>
      <c r="R16" s="19"/>
      <c r="S16" s="19">
        <v>1</v>
      </c>
      <c r="T16" s="19">
        <v>1</v>
      </c>
      <c r="U16" s="19">
        <v>2</v>
      </c>
      <c r="V16" s="19">
        <v>2</v>
      </c>
      <c r="W16" s="19">
        <f>SUM(H16:V16)</f>
        <v>11</v>
      </c>
      <c r="X16" s="19"/>
      <c r="Y16" s="23">
        <f t="shared" si="1"/>
        <v>40</v>
      </c>
    </row>
    <row r="17" s="1" customFormat="1" ht="28.15" customHeight="1" spans="1:25">
      <c r="A17" s="19">
        <v>14</v>
      </c>
      <c r="B17" s="22" t="s">
        <v>42</v>
      </c>
      <c r="C17" s="19" t="s">
        <v>29</v>
      </c>
      <c r="D17" s="19">
        <v>11000</v>
      </c>
      <c r="E17" s="19">
        <v>25</v>
      </c>
      <c r="F17" s="19">
        <v>20</v>
      </c>
      <c r="G17" s="19">
        <f t="shared" si="0"/>
        <v>45</v>
      </c>
      <c r="H17" s="19"/>
      <c r="I17" s="19"/>
      <c r="J17" s="19"/>
      <c r="K17" s="19"/>
      <c r="L17" s="19"/>
      <c r="M17" s="19"/>
      <c r="N17" s="19"/>
      <c r="O17" s="19"/>
      <c r="P17" s="19"/>
      <c r="Q17" s="20"/>
      <c r="R17" s="19"/>
      <c r="S17" s="19"/>
      <c r="T17" s="19"/>
      <c r="U17" s="19"/>
      <c r="V17" s="19"/>
      <c r="W17" s="19">
        <f>SUM(H17:V17)</f>
        <v>0</v>
      </c>
      <c r="X17" s="19"/>
      <c r="Y17" s="23">
        <f t="shared" si="1"/>
        <v>45</v>
      </c>
    </row>
    <row r="18" s="2" customFormat="1" ht="24" customHeight="1" spans="1:25">
      <c r="A18" s="20">
        <v>15</v>
      </c>
      <c r="B18" s="22" t="s">
        <v>61</v>
      </c>
      <c r="C18" s="20" t="s">
        <v>29</v>
      </c>
      <c r="D18" s="20">
        <v>11000</v>
      </c>
      <c r="E18" s="20">
        <v>15</v>
      </c>
      <c r="F18" s="24">
        <v>10</v>
      </c>
      <c r="G18" s="20">
        <v>25</v>
      </c>
      <c r="H18" s="20">
        <v>2</v>
      </c>
      <c r="I18" s="32">
        <v>2</v>
      </c>
      <c r="J18" s="20">
        <v>1</v>
      </c>
      <c r="K18" s="20">
        <v>1</v>
      </c>
      <c r="L18" s="20">
        <v>1</v>
      </c>
      <c r="M18" s="20"/>
      <c r="N18" s="20">
        <v>1</v>
      </c>
      <c r="O18" s="20">
        <v>1</v>
      </c>
      <c r="P18" s="20"/>
      <c r="Q18" s="20">
        <v>2</v>
      </c>
      <c r="R18" s="20"/>
      <c r="S18" s="20">
        <v>1</v>
      </c>
      <c r="T18" s="20">
        <v>2</v>
      </c>
      <c r="U18" s="20">
        <v>1</v>
      </c>
      <c r="V18" s="20"/>
      <c r="W18" s="20">
        <f>SUM(H18:V18)</f>
        <v>15</v>
      </c>
      <c r="X18" s="20"/>
      <c r="Y18" s="23">
        <f t="shared" si="1"/>
        <v>40</v>
      </c>
    </row>
    <row r="19" s="1" customFormat="1" ht="25.5" customHeight="1" spans="1:25">
      <c r="A19" s="19">
        <v>16</v>
      </c>
      <c r="B19" s="20" t="s">
        <v>43</v>
      </c>
      <c r="C19" s="25" t="s">
        <v>44</v>
      </c>
      <c r="D19" s="23">
        <v>16000</v>
      </c>
      <c r="E19" s="19">
        <v>26</v>
      </c>
      <c r="F19" s="19">
        <v>14</v>
      </c>
      <c r="G19" s="19">
        <f t="shared" ref="G19:G24" si="2">F19+E19</f>
        <v>40</v>
      </c>
      <c r="H19" s="19"/>
      <c r="I19" s="19"/>
      <c r="J19" s="19"/>
      <c r="K19" s="19"/>
      <c r="L19" s="19"/>
      <c r="M19" s="19"/>
      <c r="N19" s="19"/>
      <c r="O19" s="19"/>
      <c r="P19" s="19"/>
      <c r="Q19" s="20"/>
      <c r="R19" s="19"/>
      <c r="S19" s="19"/>
      <c r="T19" s="19"/>
      <c r="U19" s="19"/>
      <c r="V19" s="19"/>
      <c r="W19" s="19">
        <f>SUM(H19:V19)</f>
        <v>0</v>
      </c>
      <c r="X19" s="19"/>
      <c r="Y19" s="23">
        <f t="shared" si="1"/>
        <v>40</v>
      </c>
    </row>
    <row r="20" s="1" customFormat="1" ht="25.9" customHeight="1" spans="1:25">
      <c r="A20" s="19">
        <v>17</v>
      </c>
      <c r="B20" s="22" t="s">
        <v>45</v>
      </c>
      <c r="C20" s="19" t="s">
        <v>26</v>
      </c>
      <c r="D20" s="21">
        <v>12880</v>
      </c>
      <c r="E20" s="19"/>
      <c r="F20" s="21">
        <v>73</v>
      </c>
      <c r="G20" s="19">
        <f t="shared" si="2"/>
        <v>73</v>
      </c>
      <c r="H20" s="26">
        <v>2</v>
      </c>
      <c r="I20" s="26">
        <v>2</v>
      </c>
      <c r="J20" s="26"/>
      <c r="K20" s="26">
        <v>2</v>
      </c>
      <c r="L20" s="26"/>
      <c r="M20" s="26"/>
      <c r="N20" s="26"/>
      <c r="O20" s="26"/>
      <c r="P20" s="26">
        <v>3</v>
      </c>
      <c r="Q20" s="20"/>
      <c r="R20" s="19">
        <v>2</v>
      </c>
      <c r="S20" s="19">
        <v>2</v>
      </c>
      <c r="T20" s="19"/>
      <c r="U20" s="19">
        <v>2</v>
      </c>
      <c r="V20" s="19">
        <v>2</v>
      </c>
      <c r="W20" s="19">
        <f>SUM(H20:V20)</f>
        <v>17</v>
      </c>
      <c r="X20" s="19"/>
      <c r="Y20" s="23">
        <f t="shared" si="1"/>
        <v>90</v>
      </c>
    </row>
    <row r="21" s="1" customFormat="1" ht="27" customHeight="1" spans="1:25">
      <c r="A21" s="19">
        <v>18</v>
      </c>
      <c r="B21" s="22" t="s">
        <v>46</v>
      </c>
      <c r="C21" s="19" t="s">
        <v>26</v>
      </c>
      <c r="D21" s="19">
        <v>11200</v>
      </c>
      <c r="E21" s="19"/>
      <c r="F21" s="19">
        <v>45</v>
      </c>
      <c r="G21" s="19">
        <f t="shared" si="2"/>
        <v>45</v>
      </c>
      <c r="H21" s="26"/>
      <c r="I21" s="26"/>
      <c r="J21" s="26"/>
      <c r="K21" s="26"/>
      <c r="L21" s="26"/>
      <c r="M21" s="26"/>
      <c r="N21" s="26"/>
      <c r="O21" s="26"/>
      <c r="P21" s="26"/>
      <c r="Q21" s="20"/>
      <c r="R21" s="19"/>
      <c r="S21" s="19"/>
      <c r="T21" s="19"/>
      <c r="U21" s="19"/>
      <c r="V21" s="19"/>
      <c r="W21" s="19"/>
      <c r="X21" s="19"/>
      <c r="Y21" s="23">
        <f t="shared" si="1"/>
        <v>45</v>
      </c>
    </row>
    <row r="22" s="1" customFormat="1" ht="22.15" customHeight="1" spans="1:25">
      <c r="A22" s="19">
        <v>19</v>
      </c>
      <c r="B22" s="20" t="s">
        <v>47</v>
      </c>
      <c r="C22" s="19" t="s">
        <v>26</v>
      </c>
      <c r="D22" s="19">
        <v>11200</v>
      </c>
      <c r="E22" s="19"/>
      <c r="F22" s="19">
        <v>45</v>
      </c>
      <c r="G22" s="19">
        <f t="shared" si="2"/>
        <v>45</v>
      </c>
      <c r="H22" s="26"/>
      <c r="I22" s="26"/>
      <c r="J22" s="26"/>
      <c r="K22" s="26"/>
      <c r="L22" s="26"/>
      <c r="M22" s="26"/>
      <c r="N22" s="26"/>
      <c r="O22" s="26"/>
      <c r="P22" s="26"/>
      <c r="Q22" s="20"/>
      <c r="R22" s="19"/>
      <c r="S22" s="19"/>
      <c r="T22" s="19"/>
      <c r="U22" s="19"/>
      <c r="V22" s="19"/>
      <c r="W22" s="19"/>
      <c r="X22" s="19"/>
      <c r="Y22" s="23">
        <f t="shared" si="1"/>
        <v>45</v>
      </c>
    </row>
    <row r="23" s="1" customFormat="1" ht="22.15" customHeight="1" spans="1:25">
      <c r="A23" s="19">
        <v>20</v>
      </c>
      <c r="B23" s="20" t="s">
        <v>48</v>
      </c>
      <c r="C23" s="19" t="s">
        <v>26</v>
      </c>
      <c r="D23" s="19">
        <v>11200</v>
      </c>
      <c r="E23" s="19"/>
      <c r="F23" s="19">
        <v>45</v>
      </c>
      <c r="G23" s="19">
        <f t="shared" si="2"/>
        <v>45</v>
      </c>
      <c r="H23" s="26"/>
      <c r="I23" s="26"/>
      <c r="J23" s="26"/>
      <c r="K23" s="26"/>
      <c r="L23" s="26"/>
      <c r="M23" s="26"/>
      <c r="N23" s="26"/>
      <c r="O23" s="26"/>
      <c r="P23" s="26"/>
      <c r="Q23" s="20"/>
      <c r="R23" s="19"/>
      <c r="S23" s="19"/>
      <c r="T23" s="19"/>
      <c r="U23" s="19"/>
      <c r="V23" s="19"/>
      <c r="W23" s="19"/>
      <c r="X23" s="19"/>
      <c r="Y23" s="23">
        <f t="shared" si="1"/>
        <v>45</v>
      </c>
    </row>
    <row r="24" s="1" customFormat="1" ht="22.15" customHeight="1" spans="1:25">
      <c r="A24" s="19">
        <v>21</v>
      </c>
      <c r="B24" s="20" t="s">
        <v>49</v>
      </c>
      <c r="C24" s="19" t="s">
        <v>26</v>
      </c>
      <c r="D24" s="19">
        <v>11200</v>
      </c>
      <c r="E24" s="19"/>
      <c r="F24" s="21">
        <v>40</v>
      </c>
      <c r="G24" s="19">
        <f t="shared" si="2"/>
        <v>40</v>
      </c>
      <c r="H24" s="26"/>
      <c r="I24" s="26"/>
      <c r="J24" s="26"/>
      <c r="K24" s="26"/>
      <c r="L24" s="26"/>
      <c r="M24" s="26"/>
      <c r="N24" s="26"/>
      <c r="O24" s="26"/>
      <c r="P24" s="26"/>
      <c r="Q24" s="20"/>
      <c r="R24" s="19"/>
      <c r="S24" s="19"/>
      <c r="T24" s="19"/>
      <c r="U24" s="19"/>
      <c r="V24" s="19"/>
      <c r="W24" s="19"/>
      <c r="X24" s="19"/>
      <c r="Y24" s="23">
        <f t="shared" si="1"/>
        <v>40</v>
      </c>
    </row>
    <row r="25" s="1" customFormat="1" ht="27.6" customHeight="1" spans="1:25">
      <c r="A25" s="19">
        <v>22</v>
      </c>
      <c r="B25" s="22" t="s">
        <v>50</v>
      </c>
      <c r="C25" s="19" t="s">
        <v>26</v>
      </c>
      <c r="D25" s="19">
        <v>11200</v>
      </c>
      <c r="E25" s="19"/>
      <c r="F25" s="19">
        <v>31</v>
      </c>
      <c r="G25" s="19">
        <v>31</v>
      </c>
      <c r="H25" s="26"/>
      <c r="I25" s="26"/>
      <c r="J25" s="26">
        <v>2</v>
      </c>
      <c r="K25" s="26">
        <v>2</v>
      </c>
      <c r="L25" s="26">
        <v>2</v>
      </c>
      <c r="M25" s="20">
        <v>2</v>
      </c>
      <c r="N25" s="26"/>
      <c r="O25" s="26">
        <v>2</v>
      </c>
      <c r="P25" s="26"/>
      <c r="Q25" s="2"/>
      <c r="R25" s="19">
        <v>2</v>
      </c>
      <c r="S25" s="19"/>
      <c r="T25" s="19">
        <v>2</v>
      </c>
      <c r="U25" s="19"/>
      <c r="V25" s="19"/>
      <c r="W25" s="19">
        <f>SUM(H25:V25)</f>
        <v>14</v>
      </c>
      <c r="X25" s="19"/>
      <c r="Y25" s="23">
        <f t="shared" si="1"/>
        <v>45</v>
      </c>
    </row>
    <row r="26" s="1" customFormat="1" ht="39" customHeight="1" spans="1:25">
      <c r="A26" s="19">
        <v>23</v>
      </c>
      <c r="B26" s="27" t="s">
        <v>51</v>
      </c>
      <c r="C26" s="19" t="s">
        <v>26</v>
      </c>
      <c r="D26" s="21">
        <v>12880</v>
      </c>
      <c r="E26" s="19"/>
      <c r="F26" s="21">
        <v>67</v>
      </c>
      <c r="G26" s="19">
        <f t="shared" ref="G26:G29" si="3">F26+E26</f>
        <v>67</v>
      </c>
      <c r="H26" s="26">
        <v>2</v>
      </c>
      <c r="I26" s="26">
        <v>2</v>
      </c>
      <c r="J26" s="26"/>
      <c r="K26" s="26">
        <v>2</v>
      </c>
      <c r="L26" s="26"/>
      <c r="M26" s="20"/>
      <c r="N26" s="26">
        <v>2</v>
      </c>
      <c r="O26" s="26">
        <v>2</v>
      </c>
      <c r="P26" s="26">
        <v>2</v>
      </c>
      <c r="Q26" s="20">
        <v>2</v>
      </c>
      <c r="R26" s="19">
        <v>2</v>
      </c>
      <c r="S26" s="19">
        <v>3</v>
      </c>
      <c r="T26" s="19">
        <v>3</v>
      </c>
      <c r="U26" s="19"/>
      <c r="V26" s="19"/>
      <c r="W26" s="19">
        <f>SUM(H26:V26)</f>
        <v>22</v>
      </c>
      <c r="X26" s="19">
        <v>7</v>
      </c>
      <c r="Y26" s="23">
        <f t="shared" si="1"/>
        <v>96</v>
      </c>
    </row>
    <row r="27" s="1" customFormat="1" ht="25.9" customHeight="1" spans="1:25">
      <c r="A27" s="19">
        <v>24</v>
      </c>
      <c r="B27" s="22" t="s">
        <v>52</v>
      </c>
      <c r="C27" s="19" t="s">
        <v>26</v>
      </c>
      <c r="D27" s="19">
        <v>11200</v>
      </c>
      <c r="E27" s="19"/>
      <c r="F27" s="19">
        <v>29</v>
      </c>
      <c r="G27" s="19">
        <f t="shared" si="3"/>
        <v>29</v>
      </c>
      <c r="H27" s="19"/>
      <c r="I27" s="19"/>
      <c r="J27" s="19">
        <v>2</v>
      </c>
      <c r="K27" s="19">
        <v>2</v>
      </c>
      <c r="L27" s="19">
        <v>2</v>
      </c>
      <c r="M27" s="20">
        <v>2</v>
      </c>
      <c r="N27" s="19">
        <v>2</v>
      </c>
      <c r="O27" s="19"/>
      <c r="P27" s="19"/>
      <c r="Q27" s="20">
        <v>2</v>
      </c>
      <c r="R27" s="19"/>
      <c r="S27" s="19"/>
      <c r="T27" s="19"/>
      <c r="U27" s="19">
        <v>2</v>
      </c>
      <c r="V27" s="19">
        <v>2</v>
      </c>
      <c r="W27" s="19">
        <f>SUM(H27:V27)</f>
        <v>16</v>
      </c>
      <c r="X27" s="19"/>
      <c r="Y27" s="23">
        <f t="shared" si="1"/>
        <v>45</v>
      </c>
    </row>
    <row r="28" s="1" customFormat="1" ht="28.15" customHeight="1" spans="1:25">
      <c r="A28" s="19">
        <v>25</v>
      </c>
      <c r="B28" s="22" t="s">
        <v>53</v>
      </c>
      <c r="C28" s="19" t="s">
        <v>26</v>
      </c>
      <c r="D28" s="19">
        <v>11200</v>
      </c>
      <c r="E28" s="19"/>
      <c r="F28" s="21">
        <v>24</v>
      </c>
      <c r="G28" s="19">
        <f t="shared" si="3"/>
        <v>24</v>
      </c>
      <c r="H28" s="19"/>
      <c r="I28" s="32">
        <v>2</v>
      </c>
      <c r="J28" s="19">
        <v>2</v>
      </c>
      <c r="K28" s="19">
        <v>2</v>
      </c>
      <c r="L28" s="19"/>
      <c r="M28" s="19">
        <v>2</v>
      </c>
      <c r="O28" s="19"/>
      <c r="P28" s="19">
        <v>2</v>
      </c>
      <c r="Q28" s="20"/>
      <c r="R28" s="19"/>
      <c r="S28" s="19">
        <v>2</v>
      </c>
      <c r="T28" s="19"/>
      <c r="U28" s="19">
        <v>2</v>
      </c>
      <c r="V28" s="19">
        <v>2</v>
      </c>
      <c r="W28" s="19">
        <f>SUM(H28:V28)</f>
        <v>16</v>
      </c>
      <c r="X28" s="19"/>
      <c r="Y28" s="23">
        <f t="shared" si="1"/>
        <v>40</v>
      </c>
    </row>
    <row r="29" s="1" customFormat="1" ht="22.15" customHeight="1" spans="1:25">
      <c r="A29" s="19">
        <v>26</v>
      </c>
      <c r="B29" s="20" t="s">
        <v>54</v>
      </c>
      <c r="C29" s="19" t="s">
        <v>26</v>
      </c>
      <c r="D29" s="19">
        <v>11200</v>
      </c>
      <c r="E29" s="19"/>
      <c r="F29" s="21">
        <v>23</v>
      </c>
      <c r="G29" s="19">
        <f t="shared" si="3"/>
        <v>23</v>
      </c>
      <c r="H29" s="19">
        <v>2</v>
      </c>
      <c r="I29" s="32">
        <v>3</v>
      </c>
      <c r="J29" s="19"/>
      <c r="K29" s="19"/>
      <c r="L29" s="19">
        <v>2</v>
      </c>
      <c r="M29" s="19"/>
      <c r="N29" s="19">
        <v>2</v>
      </c>
      <c r="O29" s="19"/>
      <c r="P29" s="19">
        <v>2</v>
      </c>
      <c r="Q29" s="20">
        <v>2</v>
      </c>
      <c r="R29" s="19"/>
      <c r="S29" s="19"/>
      <c r="T29" s="19">
        <v>2</v>
      </c>
      <c r="U29" s="19">
        <v>2</v>
      </c>
      <c r="V29" s="19"/>
      <c r="W29" s="19">
        <f>SUM(H29:V29)</f>
        <v>17</v>
      </c>
      <c r="X29" s="19"/>
      <c r="Y29" s="23">
        <f t="shared" si="1"/>
        <v>40</v>
      </c>
    </row>
    <row r="30" s="1" customFormat="1" ht="22.15" customHeight="1" spans="1:25">
      <c r="A30" s="19"/>
      <c r="B30" s="28" t="s">
        <v>55</v>
      </c>
      <c r="C30" s="19"/>
      <c r="D30" s="19"/>
      <c r="E30" s="19">
        <f>SUM(E4:E29)</f>
        <v>501</v>
      </c>
      <c r="F30" s="19">
        <f>SUM(F4:F29)</f>
        <v>757</v>
      </c>
      <c r="G30" s="19">
        <f>SUM(G4:G29)</f>
        <v>1258</v>
      </c>
      <c r="H30" s="19">
        <f t="shared" ref="H30:Z30" si="4">SUM(H4:H29)</f>
        <v>10</v>
      </c>
      <c r="I30" s="19">
        <f t="shared" si="4"/>
        <v>15</v>
      </c>
      <c r="J30" s="19">
        <f t="shared" si="4"/>
        <v>10</v>
      </c>
      <c r="K30" s="19">
        <f t="shared" si="4"/>
        <v>15</v>
      </c>
      <c r="L30" s="19">
        <f t="shared" si="4"/>
        <v>10</v>
      </c>
      <c r="M30" s="19">
        <f t="shared" si="4"/>
        <v>10</v>
      </c>
      <c r="N30" s="19">
        <f t="shared" si="4"/>
        <v>10</v>
      </c>
      <c r="O30" s="19">
        <f t="shared" si="4"/>
        <v>10</v>
      </c>
      <c r="P30" s="19">
        <f t="shared" si="4"/>
        <v>15</v>
      </c>
      <c r="Q30" s="20">
        <f t="shared" si="4"/>
        <v>15</v>
      </c>
      <c r="R30" s="19">
        <f t="shared" si="4"/>
        <v>11</v>
      </c>
      <c r="S30" s="19">
        <f t="shared" si="4"/>
        <v>15</v>
      </c>
      <c r="T30" s="19">
        <f t="shared" si="4"/>
        <v>17</v>
      </c>
      <c r="U30" s="19">
        <f t="shared" si="4"/>
        <v>18</v>
      </c>
      <c r="V30" s="19">
        <f t="shared" si="4"/>
        <v>10</v>
      </c>
      <c r="W30" s="19">
        <f t="shared" si="4"/>
        <v>191</v>
      </c>
      <c r="X30" s="19">
        <f t="shared" si="4"/>
        <v>14</v>
      </c>
      <c r="Y30" s="23">
        <f t="shared" si="4"/>
        <v>1463</v>
      </c>
    </row>
    <row r="31" spans="2:25">
      <c r="B31" s="29" t="s">
        <v>56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</row>
    <row r="32" spans="2:25">
      <c r="B32" s="30" t="s">
        <v>57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2:25">
      <c r="B33" s="30" t="s">
        <v>58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2:25">
      <c r="B34" s="30" t="s">
        <v>59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2:25">
      <c r="B35" s="31" t="s">
        <v>62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</row>
    <row r="36" spans="2:2">
      <c r="B36" s="3"/>
    </row>
  </sheetData>
  <autoFilter ref="A3:Y35">
    <extLst/>
  </autoFilter>
  <mergeCells count="22">
    <mergeCell ref="B1:Y1"/>
    <mergeCell ref="E2:G2"/>
    <mergeCell ref="A2:A3"/>
    <mergeCell ref="C2:C3"/>
    <mergeCell ref="D2:D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</mergeCells>
  <pageMargins left="0.550694444444444" right="0.393055555555556" top="0.629861111111111" bottom="0.747916666666667" header="0.5" footer="0.5"/>
  <pageSetup paperSize="9" scale="90" orientation="landscape" horizontalDpi="600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2018</vt:lpstr>
      <vt:lpstr>2019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cp:lastPrinted>2018-05-25T03:01:00Z</cp:lastPrinted>
  <dcterms:modified xsi:type="dcterms:W3CDTF">2019-06-03T07:38:03Z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